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Fall 2020\"/>
    </mc:Choice>
  </mc:AlternateContent>
  <bookViews>
    <workbookView xWindow="0" yWindow="0" windowWidth="20985" windowHeight="9165"/>
  </bookViews>
  <sheets>
    <sheet name="FA 2020 RO Grad Tuition &amp; Fee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B20" i="2" l="1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<sst xmlns="http://schemas.openxmlformats.org/spreadsheetml/2006/main" count="32" uniqueCount="32">
  <si>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</si>
  <si>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</si>
  <si>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</si>
  <si>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</si>
  <si>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</si>
  <si>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</si>
  <si>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</si>
  <si>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</si>
  <si>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</si>
  <si>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</si>
  <si>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</si>
  <si>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</si>
  <si>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</si>
  <si>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</si>
  <si>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</si>
  <si>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</si>
  <si>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</si>
  <si>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</si>
  <si>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</si>
  <si>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</si>
  <si>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</si>
  <si>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</si>
  <si>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</si>
  <si>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</si>
  <si>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</si>
  <si>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</si>
  <si>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</si>
  <si>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</si>
  <si>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</si>
  <si>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</si>
  <si>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Resident Online Graduate Tuition and Fee Billing Rates: Fall 2020</t>
  </si>
  <si>
    <t>Tuition and Fees for Resident Graduate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</si>
</sst>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E27" sqref="E27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31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471</v>
      </c>
      <c r="C8" s="20">
        <f t="shared" ref="C8:C17" si="0">SUM(B8*2)</f>
        <v>942</v>
      </c>
      <c r="D8" s="20">
        <f t="shared" ref="D8:D17" si="1">SUM(B8*3)</f>
        <v>1413</v>
      </c>
      <c r="E8" s="20">
        <f t="shared" ref="E8:E17" si="2">SUM(B8*4)</f>
        <v>1884</v>
      </c>
      <c r="F8" s="20">
        <f t="shared" ref="F8:F17" si="3">SUM(B8*5)</f>
        <v>2355</v>
      </c>
      <c r="G8" s="20">
        <f t="shared" ref="G8:G17" si="4">SUM(B8*6)</f>
        <v>2826</v>
      </c>
      <c r="H8" s="20">
        <f t="shared" ref="H8:H17" si="5">SUM(B8*7)</f>
        <v>3297</v>
      </c>
      <c r="I8" s="20">
        <f t="shared" ref="I8:I17" si="6">SUM(B8*8)</f>
        <v>3768</v>
      </c>
      <c r="J8" s="20">
        <f t="shared" ref="J8:J15" si="7">SUM(B8*9)</f>
        <v>4239</v>
      </c>
      <c r="K8" s="20">
        <f t="shared" ref="K8:K15" si="8">SUM(B8*10)</f>
        <v>4710</v>
      </c>
      <c r="L8" s="20">
        <f t="shared" ref="L8:L15" si="9">SUM(B8*11)</f>
        <v>5181</v>
      </c>
      <c r="M8" s="21">
        <v>5655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28</v>
      </c>
      <c r="B9" s="17">
        <v>21.88</v>
      </c>
      <c r="C9" s="17">
        <f t="shared" si="0"/>
        <v>43.76</v>
      </c>
      <c r="D9" s="17">
        <f t="shared" si="1"/>
        <v>65.64</v>
      </c>
      <c r="E9" s="17">
        <f t="shared" si="2"/>
        <v>87.52</v>
      </c>
      <c r="F9" s="17">
        <f t="shared" si="3"/>
        <v>109.39999999999999</v>
      </c>
      <c r="G9" s="17">
        <f t="shared" si="4"/>
        <v>131.28</v>
      </c>
      <c r="H9" s="17">
        <f t="shared" si="5"/>
        <v>153.16</v>
      </c>
      <c r="I9" s="17">
        <f t="shared" si="6"/>
        <v>175.04</v>
      </c>
      <c r="J9" s="17">
        <v>262.5</v>
      </c>
      <c r="K9" s="17">
        <v>262.5</v>
      </c>
      <c r="L9" s="17">
        <v>262.5</v>
      </c>
      <c r="M9" s="18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0"/>
        <v>0</v>
      </c>
      <c r="D10" s="17">
        <f t="shared" si="1"/>
        <v>0</v>
      </c>
      <c r="E10" s="17">
        <f t="shared" si="2"/>
        <v>0</v>
      </c>
      <c r="F10" s="17">
        <f t="shared" si="3"/>
        <v>0</v>
      </c>
      <c r="G10" s="17">
        <f t="shared" si="4"/>
        <v>0</v>
      </c>
      <c r="H10" s="17">
        <f t="shared" si="5"/>
        <v>0</v>
      </c>
      <c r="I10" s="17">
        <f t="shared" si="6"/>
        <v>0</v>
      </c>
      <c r="J10" s="17">
        <f t="shared" si="7"/>
        <v>0</v>
      </c>
      <c r="K10" s="17">
        <f t="shared" si="8"/>
        <v>0</v>
      </c>
      <c r="L10" s="17">
        <f t="shared" si="9"/>
        <v>0</v>
      </c>
      <c r="M10" s="18">
        <f t="shared" ref="M10:M15" si="1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0"/>
        <v>0</v>
      </c>
      <c r="D11" s="17">
        <f t="shared" si="1"/>
        <v>0</v>
      </c>
      <c r="E11" s="17">
        <f t="shared" si="2"/>
        <v>0</v>
      </c>
      <c r="F11" s="17">
        <f t="shared" si="3"/>
        <v>0</v>
      </c>
      <c r="G11" s="17">
        <f t="shared" si="4"/>
        <v>0</v>
      </c>
      <c r="H11" s="17">
        <f t="shared" si="5"/>
        <v>0</v>
      </c>
      <c r="I11" s="17">
        <f t="shared" si="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5.21</v>
      </c>
      <c r="C13" s="17">
        <f t="shared" si="0"/>
        <v>10.42</v>
      </c>
      <c r="D13" s="17">
        <f t="shared" si="1"/>
        <v>15.629999999999999</v>
      </c>
      <c r="E13" s="17">
        <f t="shared" si="2"/>
        <v>20.84</v>
      </c>
      <c r="F13" s="17">
        <f t="shared" si="3"/>
        <v>26.05</v>
      </c>
      <c r="G13" s="17">
        <f t="shared" si="4"/>
        <v>31.259999999999998</v>
      </c>
      <c r="H13" s="17">
        <f t="shared" si="5"/>
        <v>36.47</v>
      </c>
      <c r="I13" s="17">
        <f t="shared" si="6"/>
        <v>41.68</v>
      </c>
      <c r="J13" s="17">
        <v>62.5</v>
      </c>
      <c r="K13" s="17">
        <v>62.5</v>
      </c>
      <c r="L13" s="17">
        <v>62.5</v>
      </c>
      <c r="M13" s="18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0"/>
        <v>0</v>
      </c>
      <c r="D15" s="17">
        <f t="shared" si="1"/>
        <v>0</v>
      </c>
      <c r="E15" s="17">
        <f t="shared" si="2"/>
        <v>0</v>
      </c>
      <c r="F15" s="17">
        <f t="shared" si="3"/>
        <v>0</v>
      </c>
      <c r="G15" s="17">
        <f t="shared" si="4"/>
        <v>0</v>
      </c>
      <c r="H15" s="17">
        <f t="shared" si="5"/>
        <v>0</v>
      </c>
      <c r="I15" s="17">
        <f t="shared" si="6"/>
        <v>0</v>
      </c>
      <c r="J15" s="17">
        <f t="shared" si="7"/>
        <v>0</v>
      </c>
      <c r="K15" s="17">
        <f t="shared" si="8"/>
        <v>0</v>
      </c>
      <c r="L15" s="17">
        <f t="shared" si="9"/>
        <v>0</v>
      </c>
      <c r="M15" s="18">
        <f t="shared" si="1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35.83</v>
      </c>
      <c r="C17" s="17">
        <f t="shared" si="0"/>
        <v>71.66</v>
      </c>
      <c r="D17" s="17">
        <f t="shared" si="1"/>
        <v>107.49</v>
      </c>
      <c r="E17" s="17">
        <f t="shared" si="2"/>
        <v>143.32</v>
      </c>
      <c r="F17" s="17">
        <f t="shared" si="3"/>
        <v>179.14999999999998</v>
      </c>
      <c r="G17" s="17">
        <f t="shared" si="4"/>
        <v>214.98</v>
      </c>
      <c r="H17" s="17">
        <f t="shared" si="5"/>
        <v>250.81</v>
      </c>
      <c r="I17" s="17">
        <f t="shared" si="6"/>
        <v>286.64</v>
      </c>
      <c r="J17" s="17">
        <v>430</v>
      </c>
      <c r="K17" s="17">
        <v>430</v>
      </c>
      <c r="L17" s="17">
        <v>430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1">SUM(B8:B19)</f>
        <v>626</v>
      </c>
      <c r="C20" s="12">
        <f t="shared" si="11"/>
        <v>1162</v>
      </c>
      <c r="D20" s="12">
        <f t="shared" si="11"/>
        <v>1698.0000000000002</v>
      </c>
      <c r="E20" s="12">
        <f t="shared" si="11"/>
        <v>2234</v>
      </c>
      <c r="F20" s="12">
        <f t="shared" si="11"/>
        <v>2770.0000000000005</v>
      </c>
      <c r="G20" s="12">
        <f t="shared" si="11"/>
        <v>3306.0000000000005</v>
      </c>
      <c r="H20" s="12">
        <f t="shared" si="11"/>
        <v>3841.9999999999995</v>
      </c>
      <c r="I20" s="12">
        <f t="shared" si="11"/>
        <v>4378</v>
      </c>
      <c r="J20" s="12">
        <f t="shared" si="11"/>
        <v>5109</v>
      </c>
      <c r="K20" s="12">
        <f t="shared" si="11"/>
        <v>5580</v>
      </c>
      <c r="L20" s="12">
        <f t="shared" si="11"/>
        <v>6051</v>
      </c>
      <c r="M20" s="13">
        <f t="shared" si="11"/>
        <v>6525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1+QSSOlsZw7Ni2S9LAPRPaM3E5VG8YilzZAvCPSuh2J7ZkBYWq+apaN7Etd+5VKrxhGbZ/W5mWUZY0x4PCTxfg==" saltValue="CAtNI8TiXRzhyALZorpaDw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2020 RO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2020 RO Grad Tuition and Fee Billing Rates</dc:title>
  <dc:subject>Listing of graduate tuition and fees for the spring 2017 semester</dc:subject>
  <dc:creator>UB Student Accounts</dc:creator>
  <cp:keywords>tuition,fees, RO Grad tuition, RO Grad fees</cp:keywords>
  <cp:lastModifiedBy>Stevens, Laura</cp:lastModifiedBy>
  <cp:lastPrinted>2019-05-21T14:58:12Z</cp:lastPrinted>
  <dcterms:created xsi:type="dcterms:W3CDTF">2016-06-06T21:02:30Z</dcterms:created>
  <dcterms:modified xsi:type="dcterms:W3CDTF">2020-08-27T13:56:01Z</dcterms:modified>
  <cp:category>tuition</cp:category>
</cp:coreProperties>
</file>